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5145" activeTab="0"/>
  </bookViews>
  <sheets>
    <sheet name="Πινακας 6" sheetId="1" r:id="rId1"/>
  </sheets>
  <definedNames>
    <definedName name="_xlnm.Print_Area" localSheetId="0">'Πινακας 6'!$A$1:$I$49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<sst xmlns="http://schemas.openxmlformats.org/spreadsheetml/2006/main" count="24" uniqueCount="20">
  <si>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</si>
  <si>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</si>
  <si>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</si>
  <si>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</si>
  <si>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</si>
  <si>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</si>
  <si>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</si>
  <si>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</si>
  <si>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</si>
  <si>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</si>
  <si>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</si>
  <si>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</si>
  <si>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</si>
  <si>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</si>
  <si>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</si>
  <si>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</si>
  <si>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</si>
  <si>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Ιανουάριος</t>
  </si>
  <si>
    <t xml:space="preserve">                    ΤΟΝ ΦΕΒΡΟΥΑΡΙΟ ΤΟΥ 2014 ΚΑΙ 2015 </t>
  </si>
  <si>
    <t>ΦΕΒΡΟΥΑΡΙΟΣ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</si>
</sst>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0"/>
      <name val="Arial Greek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9" fillId="0" borderId="0" xfId="55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Alignment="1">
      <alignment/>
    </xf>
    <xf numFmtId="180" fontId="0" fillId="0" borderId="17" xfId="0" applyNumberFormat="1" applyFont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2" fillId="0" borderId="18" xfId="0" applyNumberFormat="1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9" fontId="0" fillId="33" borderId="23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9" fontId="0" fillId="33" borderId="23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9" fontId="2" fillId="0" borderId="29" xfId="0" applyNumberFormat="1" applyFont="1" applyBorder="1" applyAlignment="1">
      <alignment/>
    </xf>
    <xf numFmtId="0" fontId="0" fillId="0" borderId="0" xfId="0" applyAlignment="1">
      <alignment horizontal="center"/>
    </xf>
    <xf numFmtId="0" fontId="46" fillId="0" borderId="30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6" fillId="0" borderId="30" xfId="0" applyNumberFormat="1" applyFont="1" applyBorder="1" applyAlignment="1">
      <alignment/>
    </xf>
    <xf numFmtId="9" fontId="6" fillId="0" borderId="3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Φεβρουάριο του 2014 και 2015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015"/>
          <c:w val="0.883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6'!$N$6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6'!$M$7:$M$11</c:f>
              <c:strCache/>
            </c:strRef>
          </c:cat>
          <c:val>
            <c:numRef>
              <c:f>'Πινακας 6'!$N$7:$N$11</c:f>
              <c:numCache/>
            </c:numRef>
          </c:val>
        </c:ser>
        <c:ser>
          <c:idx val="1"/>
          <c:order val="1"/>
          <c:tx>
            <c:strRef>
              <c:f>'Πινακας 6'!$O$6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6'!$M$7:$M$11</c:f>
              <c:strCache/>
            </c:strRef>
          </c:cat>
          <c:val>
            <c:numRef>
              <c:f>'Πινακας 6'!$O$7:$O$11</c:f>
              <c:numCache/>
            </c:numRef>
          </c:val>
        </c:ser>
        <c:axId val="27504470"/>
        <c:axId val="46213639"/>
      </c:bar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04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25"/>
          <c:y val="0.572"/>
          <c:w val="0.0785"/>
          <c:h val="0.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2014 και 2015 κατά διάρκεια - Φεβουάριος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375"/>
          <c:w val="0.989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13269568"/>
        <c:axId val="52317249"/>
      </c:bar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19050</xdr:rowOff>
    </xdr:from>
    <xdr:to>
      <xdr:col>8</xdr:col>
      <xdr:colOff>466725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38100" y="2695575"/>
        <a:ext cx="52959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8</xdr:col>
      <xdr:colOff>476250</xdr:colOff>
      <xdr:row>48</xdr:row>
      <xdr:rowOff>47625</xdr:rowOff>
    </xdr:to>
    <xdr:graphicFrame>
      <xdr:nvGraphicFramePr>
        <xdr:cNvPr id="2" name="Chart 4"/>
        <xdr:cNvGraphicFramePr/>
      </xdr:nvGraphicFramePr>
      <xdr:xfrm>
        <a:off x="9525" y="5800725"/>
        <a:ext cx="5334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7.8515625" style="0" bestFit="1" customWidth="1"/>
    <col min="5" max="5" width="6.7109375" style="0" customWidth="1"/>
    <col min="6" max="6" width="7.8515625" style="0" customWidth="1"/>
    <col min="13" max="13" width="24.421875" style="0" bestFit="1" customWidth="1"/>
    <col min="31" max="31" width="24.421875" style="0" bestFit="1" customWidth="1"/>
    <col min="34" max="34" width="18.140625" style="0" customWidth="1"/>
    <col min="36" max="36" width="10.57421875" style="0" customWidth="1"/>
  </cols>
  <sheetData>
    <row r="1" spans="2:32" ht="12.75">
      <c r="B1" s="6" t="s">
        <v>14</v>
      </c>
      <c r="C1" s="6"/>
      <c r="D1" s="6"/>
      <c r="E1" s="6"/>
      <c r="F1" s="6"/>
      <c r="G1" s="6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3.5" thickBot="1">
      <c r="A2" s="1"/>
      <c r="B2" s="7" t="s">
        <v>18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3.5" thickBot="1">
      <c r="A3" s="1"/>
      <c r="B3" s="19"/>
      <c r="C3" s="20"/>
      <c r="D3" s="20"/>
      <c r="E3" s="20"/>
      <c r="F3" s="20"/>
      <c r="G3" s="20"/>
      <c r="H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3.5" thickBot="1">
      <c r="A4" s="10"/>
      <c r="B4" s="15"/>
      <c r="C4" s="53" t="s">
        <v>19</v>
      </c>
      <c r="D4" s="54"/>
      <c r="E4" s="54"/>
      <c r="F4" s="54"/>
      <c r="G4" s="54"/>
      <c r="H4" s="5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29" ht="13.5" thickBot="1">
      <c r="A5" s="10"/>
      <c r="B5" s="2" t="s">
        <v>0</v>
      </c>
      <c r="C5" s="51">
        <v>2014</v>
      </c>
      <c r="D5" s="52"/>
      <c r="E5" s="51">
        <v>2015</v>
      </c>
      <c r="F5" s="52"/>
      <c r="G5" s="51" t="s">
        <v>9</v>
      </c>
      <c r="H5" s="52"/>
      <c r="I5" s="10"/>
      <c r="J5" s="10"/>
      <c r="K5" s="10"/>
      <c r="L5" s="10"/>
      <c r="M5" s="10"/>
      <c r="N5" s="56" t="s">
        <v>17</v>
      </c>
      <c r="O5" s="5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5" thickBot="1">
      <c r="A6" s="10"/>
      <c r="B6" s="16"/>
      <c r="C6" s="17" t="s">
        <v>8</v>
      </c>
      <c r="D6" s="18" t="s">
        <v>1</v>
      </c>
      <c r="E6" s="17" t="s">
        <v>8</v>
      </c>
      <c r="F6" s="45" t="s">
        <v>1</v>
      </c>
      <c r="G6" s="46" t="s">
        <v>8</v>
      </c>
      <c r="H6" s="45" t="s">
        <v>1</v>
      </c>
      <c r="I6" s="10"/>
      <c r="J6" s="10"/>
      <c r="K6" s="10"/>
      <c r="L6" s="10"/>
      <c r="M6" s="10"/>
      <c r="N6" s="43">
        <v>2014</v>
      </c>
      <c r="O6" s="43">
        <v>2015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6.5" thickBot="1">
      <c r="A7" s="10"/>
      <c r="B7" s="50" t="s">
        <v>2</v>
      </c>
      <c r="C7" s="44">
        <v>3169</v>
      </c>
      <c r="D7" s="47">
        <f>C7/C13</f>
        <v>0.05956319073753853</v>
      </c>
      <c r="E7" s="44">
        <v>2167</v>
      </c>
      <c r="F7" s="48">
        <f>E7/E13</f>
        <v>0.04313296178343949</v>
      </c>
      <c r="G7" s="49">
        <f>E7-C7</f>
        <v>-1002</v>
      </c>
      <c r="H7" s="24">
        <f aca="true" t="shared" si="0" ref="H7:H12">G7/C7</f>
        <v>-0.31618807194698645</v>
      </c>
      <c r="I7" s="10"/>
      <c r="J7" s="10"/>
      <c r="K7" s="10"/>
      <c r="L7" s="10"/>
      <c r="M7" s="27" t="s">
        <v>13</v>
      </c>
      <c r="N7" s="28">
        <f>D7</f>
        <v>0.05956319073753853</v>
      </c>
      <c r="O7" s="28">
        <f>F7</f>
        <v>0.04313296178343949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6.5" thickBot="1">
      <c r="A8" s="10"/>
      <c r="B8" s="50" t="s">
        <v>3</v>
      </c>
      <c r="C8" s="44">
        <v>15719</v>
      </c>
      <c r="D8" s="47">
        <f>C8/C13</f>
        <v>0.2954477106984437</v>
      </c>
      <c r="E8" s="44">
        <v>13993</v>
      </c>
      <c r="F8" s="48">
        <f>E8/E13</f>
        <v>0.27852308917197455</v>
      </c>
      <c r="G8" s="49">
        <f>E8-C8</f>
        <v>-1726</v>
      </c>
      <c r="H8" s="24">
        <f t="shared" si="0"/>
        <v>-0.10980342260958076</v>
      </c>
      <c r="I8" s="10"/>
      <c r="J8" s="10"/>
      <c r="K8" s="10"/>
      <c r="L8" s="12"/>
      <c r="M8" s="33" t="s">
        <v>16</v>
      </c>
      <c r="N8" s="28">
        <f>D8</f>
        <v>0.2954477106984437</v>
      </c>
      <c r="O8" s="28">
        <f>F8</f>
        <v>0.27852308917197455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6.5" thickBot="1">
      <c r="A9" s="10"/>
      <c r="B9" s="50" t="s">
        <v>4</v>
      </c>
      <c r="C9" s="44">
        <v>12994</v>
      </c>
      <c r="D9" s="47">
        <f>C9/C13</f>
        <v>0.2442297571611157</v>
      </c>
      <c r="E9" s="44">
        <v>13732</v>
      </c>
      <c r="F9" s="48">
        <f>E9/E13</f>
        <v>0.273328025477707</v>
      </c>
      <c r="G9" s="49">
        <f>E9-C9</f>
        <v>738</v>
      </c>
      <c r="H9" s="24">
        <f t="shared" si="0"/>
        <v>0.056795444051100506</v>
      </c>
      <c r="I9" s="10"/>
      <c r="J9" s="10"/>
      <c r="K9" s="13"/>
      <c r="L9" s="10"/>
      <c r="M9" s="30" t="s">
        <v>12</v>
      </c>
      <c r="N9" s="28">
        <f>D9</f>
        <v>0.2442297571611157</v>
      </c>
      <c r="O9" s="28">
        <f>F9</f>
        <v>0.273328025477707</v>
      </c>
      <c r="P9" s="2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30" ht="16.5" thickBot="1">
      <c r="A10" s="10"/>
      <c r="B10" s="50" t="s">
        <v>5</v>
      </c>
      <c r="C10" s="44">
        <v>11557</v>
      </c>
      <c r="D10" s="47">
        <f>C10/C13</f>
        <v>0.21722050973611007</v>
      </c>
      <c r="E10" s="44">
        <v>7944</v>
      </c>
      <c r="F10" s="48">
        <f>E10/E13</f>
        <v>0.15812101910828025</v>
      </c>
      <c r="G10" s="49">
        <f>E10-C10</f>
        <v>-3613</v>
      </c>
      <c r="H10" s="24">
        <f t="shared" si="0"/>
        <v>-0.31262438349052524</v>
      </c>
      <c r="I10" s="10"/>
      <c r="J10" s="10"/>
      <c r="K10" s="14"/>
      <c r="L10" s="12"/>
      <c r="M10" s="30" t="s">
        <v>11</v>
      </c>
      <c r="N10" s="28">
        <f>D10</f>
        <v>0.21722050973611007</v>
      </c>
      <c r="O10" s="32">
        <f>F10</f>
        <v>0.15812101910828025</v>
      </c>
      <c r="P10" s="2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3"/>
    </row>
    <row r="11" spans="1:30" ht="16.5" thickBot="1">
      <c r="A11" s="10"/>
      <c r="B11" s="50" t="s">
        <v>6</v>
      </c>
      <c r="C11" s="44">
        <v>9765</v>
      </c>
      <c r="D11" s="47">
        <f>C11/C13</f>
        <v>0.18353883166679197</v>
      </c>
      <c r="E11" s="44">
        <v>12404</v>
      </c>
      <c r="F11" s="48">
        <f>E11/E13</f>
        <v>0.2468949044585987</v>
      </c>
      <c r="G11" s="49">
        <f>E11-C11</f>
        <v>2639</v>
      </c>
      <c r="H11" s="24">
        <f t="shared" si="0"/>
        <v>0.27025089605734764</v>
      </c>
      <c r="I11" s="11"/>
      <c r="J11" s="11"/>
      <c r="K11" s="14"/>
      <c r="L11" s="11"/>
      <c r="M11" s="31" t="s">
        <v>10</v>
      </c>
      <c r="N11" s="32">
        <f>D11</f>
        <v>0.18353883166679197</v>
      </c>
      <c r="O11" s="32">
        <f>F11</f>
        <v>0.2468949044585987</v>
      </c>
      <c r="P11" s="29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5"/>
    </row>
    <row r="12" spans="1:30" ht="16.5" thickBot="1">
      <c r="A12" s="10"/>
      <c r="B12" s="22" t="s">
        <v>15</v>
      </c>
      <c r="C12" s="37">
        <f>SUM(C10:C11)</f>
        <v>21322</v>
      </c>
      <c r="D12" s="36">
        <f>C12/C13</f>
        <v>0.40075934140290204</v>
      </c>
      <c r="E12" s="37">
        <f>SUM(E10:E11)</f>
        <v>20348</v>
      </c>
      <c r="F12" s="34">
        <f>E12/E13</f>
        <v>0.405015923566879</v>
      </c>
      <c r="G12" s="35">
        <f>SUM(G10,G11)</f>
        <v>-974</v>
      </c>
      <c r="H12" s="25">
        <f t="shared" si="0"/>
        <v>-0.04568051777506801</v>
      </c>
      <c r="I12" s="11"/>
      <c r="J12" s="11"/>
      <c r="K12" s="14"/>
      <c r="L12" s="12"/>
      <c r="M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5"/>
    </row>
    <row r="13" spans="1:29" ht="16.5" thickBot="1">
      <c r="A13" s="10"/>
      <c r="B13" s="38" t="s">
        <v>7</v>
      </c>
      <c r="C13" s="39">
        <f>SUM(C7:C11)</f>
        <v>53204</v>
      </c>
      <c r="D13" s="41">
        <f>C13/C13</f>
        <v>1</v>
      </c>
      <c r="E13" s="40">
        <f>SUM(E7:E11)</f>
        <v>50240</v>
      </c>
      <c r="F13" s="42">
        <v>1</v>
      </c>
      <c r="G13" s="39">
        <f>SUM(G7,G8,G9,G12)</f>
        <v>-2964</v>
      </c>
      <c r="H13" s="26">
        <f>G13/C13</f>
        <v>-0.055710096985189084</v>
      </c>
      <c r="I13" s="10"/>
      <c r="J13" s="10"/>
      <c r="K13" s="14"/>
      <c r="L13" s="1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36" ht="15">
      <c r="A14" s="10"/>
      <c r="B14" s="10"/>
      <c r="C14" s="10"/>
      <c r="D14" s="23"/>
      <c r="E14" s="10"/>
      <c r="F14" s="10"/>
      <c r="G14" s="10"/>
      <c r="H14" s="10"/>
      <c r="I14" s="10"/>
      <c r="J14" s="10"/>
      <c r="K14" s="10"/>
      <c r="L14" s="1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5"/>
      <c r="AH14" s="5"/>
      <c r="AI14" s="5"/>
      <c r="AJ14" s="8"/>
    </row>
    <row r="15" ht="12.75">
      <c r="B15" s="4"/>
    </row>
    <row r="16" ht="15">
      <c r="L16" s="12"/>
    </row>
    <row r="18" ht="15.75">
      <c r="AH18" s="9"/>
    </row>
  </sheetData>
  <sheetProtection/>
  <mergeCells count="5">
    <mergeCell ref="C5:D5"/>
    <mergeCell ref="E5:F5"/>
    <mergeCell ref="G5:H5"/>
    <mergeCell ref="C4:H4"/>
    <mergeCell ref="N5:O5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2015-03-20T07:15:27Z</cp:lastPrinted>
  <dcterms:created xsi:type="dcterms:W3CDTF">2003-11-05T10:42:27Z</dcterms:created>
  <dcterms:modified xsi:type="dcterms:W3CDTF">2015-04-14T09:43:54Z</dcterms:modified>
  <cp:category/>
  <cp:version/>
  <cp:contentType/>
  <cp:contentStatus/>
</cp:coreProperties>
</file>